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" sheetId="1" state="visible" r:id="rId1"/>
    <sheet name="Как пользоваться" sheetId="2" state="visible" r:id="rId2"/>
    <sheet name="Где Excel заканчивается" sheetId="3" state="visible" r:id="rId3"/>
    <sheet name="Справочник" sheetId="4" state="visible" r:id="rId4"/>
  </sheets>
  <definedNames>
    <definedName name="_xlnm.Print_Titles" localSheetId="0">'Акт'!$21:$21</definedName>
    <definedName name="_xlnm.Print_Titles" localSheetId="3">'Справочник'!$4:$4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DD.MM.YYYY"/>
    <numFmt numFmtId="166" formatCode="# ##0"/>
    <numFmt numFmtId="167" formatCode="# ##0.0"/>
    <numFmt numFmtId="168" formatCode="# ##0 &quot;Р&quot;"/>
  </numFmts>
  <fonts count="15">
    <font>
      <name val="Calibri"/>
      <family val="2"/>
      <color theme="1"/>
      <sz val="11"/>
      <scheme val="minor"/>
    </font>
    <font>
      <name val="Arial"/>
      <b val="1"/>
      <color rgb="000F1F2E"/>
      <sz val="18"/>
    </font>
    <font>
      <name val="Arial"/>
      <color rgb="005B6B7B"/>
      <sz val="11"/>
    </font>
    <font>
      <name val="Arial"/>
      <b val="1"/>
      <color rgb="002563EB"/>
      <sz val="11"/>
    </font>
    <font>
      <name val="Arial"/>
      <i val="1"/>
      <color rgb="008B98A5"/>
      <sz val="11"/>
    </font>
    <font>
      <name val="Arial"/>
      <color rgb="008B98A5"/>
      <sz val="9"/>
    </font>
    <font>
      <name val="Arial"/>
      <color rgb="002563EB"/>
      <sz val="9"/>
      <u val="single"/>
    </font>
    <font>
      <name val="Arial"/>
      <b val="1"/>
      <color rgb="00FFFFFF"/>
      <sz val="11"/>
    </font>
    <font>
      <name val="Arial"/>
      <color rgb="000F1F2E"/>
      <sz val="11"/>
    </font>
    <font>
      <name val="Arial"/>
      <b val="1"/>
      <color rgb="000F1F2E"/>
      <sz val="13"/>
    </font>
    <font>
      <name val="Arial"/>
      <i val="1"/>
      <color rgb="008B98A5"/>
      <sz val="10"/>
    </font>
    <font>
      <name val="Arial"/>
      <color rgb="002563EB"/>
      <sz val="11"/>
      <u val="single"/>
    </font>
    <font>
      <name val="Arial"/>
      <b val="1"/>
      <color rgb="000F1F2E"/>
      <sz val="11"/>
    </font>
    <font>
      <name val="Arial"/>
      <color rgb="0022364A"/>
      <sz val="11"/>
    </font>
    <font>
      <name val="Arial"/>
      <b val="1"/>
      <color rgb="002563EB"/>
      <sz val="12"/>
    </font>
  </fonts>
  <fills count="5">
    <fill>
      <patternFill/>
    </fill>
    <fill>
      <patternFill patternType="gray125"/>
    </fill>
    <fill>
      <patternFill patternType="solid">
        <fgColor rgb="00F6F8FA"/>
      </patternFill>
    </fill>
    <fill>
      <patternFill patternType="solid">
        <fgColor rgb="000F1F2E"/>
      </patternFill>
    </fill>
    <fill>
      <patternFill patternType="solid">
        <fgColor rgb="00FFF4CC"/>
      </patternFill>
    </fill>
  </fills>
  <borders count="6">
    <border>
      <left/>
      <right/>
      <top/>
      <bottom/>
      <diagonal/>
    </border>
    <border>
      <left style="thin">
        <color rgb="00E8ECF0"/>
      </left>
      <right style="thin">
        <color rgb="00E8ECF0"/>
      </right>
      <top style="thin">
        <color rgb="00E8ECF0"/>
      </top>
      <bottom style="thin">
        <color rgb="00E8ECF0"/>
      </bottom>
    </border>
    <border>
      <left/>
      <right/>
      <top style="thin">
        <color rgb="00E8ECF0"/>
      </top>
      <bottom/>
      <diagonal/>
    </border>
    <border>
      <left/>
      <right style="thin">
        <color rgb="00E8ECF0"/>
      </right>
      <top style="thin">
        <color rgb="00E8ECF0"/>
      </top>
      <bottom/>
      <diagonal/>
    </border>
    <border>
      <left/>
      <right/>
      <top style="thin">
        <color rgb="00E8ECF0"/>
      </top>
      <bottom style="thin">
        <color rgb="00E8ECF0"/>
      </bottom>
      <diagonal/>
    </border>
    <border>
      <left/>
      <right style="thin">
        <color rgb="00E8ECF0"/>
      </right>
      <top style="thin">
        <color rgb="00E8ECF0"/>
      </top>
      <bottom style="thin">
        <color rgb="00E8ECF0"/>
      </bottom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165" fontId="4" fillId="2" borderId="1" applyAlignment="1" pivotButton="0" quotePrefix="0" xfId="0">
      <alignment horizontal="left" vertical="center" wrapText="1"/>
    </xf>
    <xf numFmtId="166" fontId="4" fillId="2" borderId="1" applyAlignment="1" pivotButton="0" quotePrefix="0" xfId="0">
      <alignment horizontal="left" vertical="center" wrapText="1"/>
    </xf>
    <xf numFmtId="0" fontId="2" fillId="0" borderId="0" pivotButton="0" quotePrefix="0" xfId="0"/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  <xf numFmtId="0" fontId="7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/>
    </xf>
    <xf numFmtId="0" fontId="8" fillId="0" borderId="1" applyAlignment="1" pivotButton="0" quotePrefix="0" xfId="0">
      <alignment horizontal="center" vertical="center"/>
    </xf>
    <xf numFmtId="0" fontId="8" fillId="0" borderId="1" applyAlignment="1" pivotButton="0" quotePrefix="0" xfId="0">
      <alignment horizontal="left" vertical="center" wrapText="1"/>
    </xf>
    <xf numFmtId="0" fontId="8" fillId="2" borderId="1" applyAlignment="1" pivotButton="0" quotePrefix="0" xfId="0">
      <alignment horizontal="center" vertical="center"/>
    </xf>
    <xf numFmtId="0" fontId="8" fillId="2" borderId="1" applyAlignment="1" pivotButton="0" quotePrefix="0" xfId="0">
      <alignment horizontal="left" vertical="center" wrapText="1"/>
    </xf>
    <xf numFmtId="0" fontId="9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0" fillId="2" borderId="1" pivotButton="0" quotePrefix="0" xfId="0"/>
    <xf numFmtId="166" fontId="3" fillId="2" borderId="1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center" vertical="center"/>
    </xf>
    <xf numFmtId="0" fontId="8" fillId="0" borderId="1" applyAlignment="1" pivotButton="0" quotePrefix="0" xfId="0">
      <alignment horizontal="left" vertical="top" wrapText="1"/>
    </xf>
    <xf numFmtId="0" fontId="3" fillId="2" borderId="1" applyAlignment="1" pivotButton="0" quotePrefix="0" xfId="0">
      <alignment horizontal="center" vertical="center"/>
    </xf>
    <xf numFmtId="0" fontId="8" fillId="2" borderId="1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left" vertical="center" wrapText="1"/>
    </xf>
    <xf numFmtId="0" fontId="12" fillId="0" borderId="1" applyAlignment="1" pivotButton="0" quotePrefix="0" xfId="0">
      <alignment horizontal="left" vertical="center" wrapText="1"/>
    </xf>
    <xf numFmtId="0" fontId="13" fillId="0" borderId="1" applyAlignment="1" pivotButton="0" quotePrefix="0" xfId="0">
      <alignment horizontal="left" vertical="center" wrapText="1"/>
    </xf>
    <xf numFmtId="0" fontId="12" fillId="2" borderId="1" applyAlignment="1" pivotButton="0" quotePrefix="0" xfId="0">
      <alignment horizontal="left" vertical="center" wrapText="1"/>
    </xf>
    <xf numFmtId="0" fontId="13" fillId="2" borderId="1" applyAlignment="1" pivotButton="0" quotePrefix="0" xfId="0">
      <alignment horizontal="left" vertical="center" wrapText="1"/>
    </xf>
    <xf numFmtId="1" fontId="3" fillId="4" borderId="1" applyAlignment="1" pivotButton="0" quotePrefix="0" xfId="0">
      <alignment horizontal="center" vertical="center"/>
    </xf>
    <xf numFmtId="167" fontId="14" fillId="2" borderId="1" applyAlignment="1" pivotButton="0" quotePrefix="0" xfId="0">
      <alignment horizontal="center" vertical="center"/>
    </xf>
    <xf numFmtId="168" fontId="14" fillId="2" borderId="1" applyAlignment="1" pivotButton="0" quotePrefix="0" xfId="0">
      <alignment horizontal="center" vertical="center"/>
    </xf>
    <xf numFmtId="166" fontId="14" fillId="2" borderId="1" applyAlignment="1" pivotButton="0" quotePrefix="0" xfId="0">
      <alignment horizontal="center" vertical="center"/>
    </xf>
    <xf numFmtId="166" fontId="8" fillId="0" borderId="1" applyAlignment="1" pivotButton="0" quotePrefix="0" xfId="0">
      <alignment horizontal="left" vertical="center" wrapText="1"/>
    </xf>
    <xf numFmtId="166" fontId="8" fillId="2" borderId="1" applyAlignment="1" pivotButton="0" quotePrefix="0" xfId="0">
      <alignment horizontal="left" vertical="center" wrapText="1"/>
    </xf>
    <xf numFmtId="2" fontId="8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ill>
        <patternFill patternType="solid">
          <fgColor rgb="00FAF1EF"/>
        </patternFill>
      </fill>
    </dxf>
    <dxf>
      <font>
        <name val="Arial"/>
        <b val="1"/>
        <color rgb="00B3402E"/>
        <sz val="11"/>
      </font>
      <fill>
        <patternFill patternType="solid">
          <fgColor rgb="00FAF1EF"/>
        </patternFill>
      </fill>
    </dxf>
    <dxf>
      <fill>
        <patternFill patternType="solid">
          <fgColor rgb="00EEF6F1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25</row>
      <rowOff>0</rowOff>
    </from>
    <ext cx="1847850" cy="40005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2</col>
      <colOff>0</colOff>
      <row>25</row>
      <rowOff>0</rowOff>
    </from>
    <ext cx="1847850" cy="40005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4</col>
      <colOff>0</colOff>
      <row>25</row>
      <rowOff>0</rowOff>
    </from>
    <ext cx="1143000" cy="11430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akt-priema-peredachi-tehniki&amp;utm_content=header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akt-priema-peredachi-tehniki&amp;utm_content=howto" TargetMode="External" Id="rId1" /></Relationships>
</file>

<file path=xl/worksheets/_rels/sheet3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akt-priema-peredachi-tehniki&amp;utm_content=promo-sheet" TargetMode="External" Id="rId1" /><Relationship Type="http://schemas.openxmlformats.org/officeDocument/2006/relationships/drawing" Target="/xl/drawings/drawing1.xml" Id="rId2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72"/>
  <sheetViews>
    <sheetView workbookViewId="0">
      <pane xSplit="2" ySplit="21" topLeftCell="C2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26" customWidth="1" min="2" max="2"/>
    <col width="40" customWidth="1" min="3" max="3"/>
    <col width="16" customWidth="1" min="4" max="4"/>
    <col width="42" customWidth="1" min="5" max="5"/>
    <col width="9" customWidth="1" min="6" max="6"/>
  </cols>
  <sheetData>
    <row r="1" ht="26" customHeight="1">
      <c r="A1" s="1" t="inlineStr">
        <is>
          <t>Акт приёма-передачи спецтехники</t>
        </is>
      </c>
    </row>
    <row r="2" ht="18" customHeight="1">
      <c r="A2" s="2" t="inlineStr">
        <is>
          <t>Заполните шапку, пройдите осмотр по узлам и проверьте комплектность. Печать — А4, альбом. Подписывают обе стороны.</t>
        </is>
      </c>
    </row>
    <row r="4" ht="20" customHeight="1">
      <c r="A4" s="3" t="inlineStr">
        <is>
          <t>Организация</t>
        </is>
      </c>
      <c r="C4" s="4" t="inlineStr">
        <is>
          <t>ООО «Пример»</t>
        </is>
      </c>
      <c r="D4" s="5" t="n"/>
      <c r="E4" s="6" t="n"/>
    </row>
    <row r="5" ht="20" customHeight="1">
      <c r="A5" s="3" t="inlineStr">
        <is>
          <t>Акт №</t>
        </is>
      </c>
      <c r="C5" s="4" t="inlineStr">
        <is>
          <t>27</t>
        </is>
      </c>
      <c r="D5" s="5" t="n"/>
      <c r="E5" s="6" t="n"/>
    </row>
    <row r="6" ht="20" customHeight="1">
      <c r="A6" s="3" t="inlineStr">
        <is>
          <t>Дата и время передачи</t>
        </is>
      </c>
      <c r="C6" s="7" t="n">
        <v>46263</v>
      </c>
      <c r="D6" s="5" t="n"/>
      <c r="E6" s="6" t="n"/>
    </row>
    <row r="7" ht="20" customHeight="1">
      <c r="A7" s="3" t="inlineStr">
        <is>
          <t>Основание передачи</t>
        </is>
      </c>
      <c r="C7" s="4" t="inlineStr">
        <is>
          <t>Смена водителя, выход из вахты</t>
        </is>
      </c>
      <c r="D7" s="5" t="n"/>
      <c r="E7" s="6" t="n"/>
    </row>
    <row r="8" ht="20" customHeight="1">
      <c r="A8" s="3" t="inlineStr">
        <is>
          <t>Передающая сторона (ФИО, должность)</t>
        </is>
      </c>
      <c r="C8" s="4" t="inlineStr">
        <is>
          <t>Петров И.С., водитель</t>
        </is>
      </c>
      <c r="D8" s="5" t="n"/>
      <c r="E8" s="6" t="n"/>
    </row>
    <row r="9" ht="20" customHeight="1">
      <c r="A9" s="3" t="inlineStr">
        <is>
          <t>Принимающая сторона (ФИО, должность)</t>
        </is>
      </c>
      <c r="C9" s="4" t="inlineStr">
        <is>
          <t>Сидоров А.В., водитель</t>
        </is>
      </c>
      <c r="D9" s="5" t="n"/>
      <c r="E9" s="6" t="n"/>
    </row>
    <row r="10" ht="20" customHeight="1">
      <c r="A10" s="3" t="inlineStr">
        <is>
          <t>Техника (марка, модель)</t>
        </is>
      </c>
      <c r="C10" s="4" t="inlineStr">
        <is>
          <t>КамАЗ 65115</t>
        </is>
      </c>
      <c r="D10" s="5" t="n"/>
      <c r="E10" s="6" t="n"/>
    </row>
    <row r="11" ht="20" customHeight="1">
      <c r="A11" s="3" t="inlineStr">
        <is>
          <t>Инвентарный / внутренний ID</t>
        </is>
      </c>
      <c r="C11" s="4" t="inlineStr">
        <is>
          <t>С-7</t>
        </is>
      </c>
      <c r="D11" s="5" t="n"/>
      <c r="E11" s="6" t="n"/>
    </row>
    <row r="12" ht="20" customHeight="1">
      <c r="A12" s="3" t="inlineStr">
        <is>
          <t>Госномер</t>
        </is>
      </c>
      <c r="C12" s="4" t="inlineStr">
        <is>
          <t>А123ВС 154</t>
        </is>
      </c>
      <c r="D12" s="5" t="n"/>
      <c r="E12" s="6" t="n"/>
    </row>
    <row r="13" ht="20" customHeight="1">
      <c r="A13" s="3" t="inlineStr">
        <is>
          <t>VIN / номер рамы</t>
        </is>
      </c>
      <c r="C13" s="4" t="inlineStr">
        <is>
          <t>XTC651153K1290043</t>
        </is>
      </c>
      <c r="D13" s="5" t="n"/>
      <c r="E13" s="6" t="n"/>
    </row>
    <row r="14" ht="20" customHeight="1">
      <c r="A14" s="3" t="inlineStr">
        <is>
          <t>Год выпуска</t>
        </is>
      </c>
      <c r="C14" s="4" t="n">
        <v>2019</v>
      </c>
      <c r="D14" s="5" t="n"/>
      <c r="E14" s="6" t="n"/>
    </row>
    <row r="15" ht="20" customHeight="1">
      <c r="A15" s="3" t="inlineStr">
        <is>
          <t>Наработка на момент передачи</t>
        </is>
      </c>
      <c r="C15" s="8" t="n">
        <v>148500</v>
      </c>
      <c r="D15" s="5" t="n"/>
      <c r="E15" s="6" t="n"/>
    </row>
    <row r="16" ht="20" customHeight="1">
      <c r="A16" s="3" t="inlineStr">
        <is>
          <t>Единица наработки</t>
        </is>
      </c>
      <c r="C16" s="4" t="inlineStr">
        <is>
          <t>км</t>
        </is>
      </c>
      <c r="D16" s="5" t="n"/>
      <c r="E16" s="6" t="n"/>
    </row>
    <row r="17" ht="20" customHeight="1">
      <c r="A17" s="3" t="inlineStr">
        <is>
          <t>Уровень топлива в баке, л</t>
        </is>
      </c>
      <c r="C17" s="8" t="n">
        <v>180</v>
      </c>
      <c r="D17" s="5" t="n"/>
      <c r="E17" s="6" t="n"/>
    </row>
    <row r="18" ht="20" customHeight="1">
      <c r="A18" s="3" t="inlineStr">
        <is>
          <t>Место передачи</t>
        </is>
      </c>
      <c r="C18" s="4" t="inlineStr">
        <is>
          <t>База, ул. Индустриальная 4</t>
        </is>
      </c>
      <c r="D18" s="5" t="n"/>
      <c r="E18" s="6" t="n"/>
    </row>
    <row r="19">
      <c r="A19" s="9" t="inlineStr">
        <is>
          <t>Серые строки — пример. Впишите свои данные поверх.</t>
        </is>
      </c>
    </row>
    <row r="20">
      <c r="C20" s="10" t="inlineStr">
        <is>
          <t xml:space="preserve">Заполняется руками. В Бортовом наработку присылают водители голосом → </t>
        </is>
      </c>
      <c r="E20" s="11" t="inlineStr">
        <is>
          <t>bortovoy.com</t>
        </is>
      </c>
    </row>
    <row r="21" ht="32" customHeight="1">
      <c r="A21" s="12" t="inlineStr">
        <is>
          <t>№</t>
        </is>
      </c>
      <c r="B21" s="12" t="inlineStr">
        <is>
          <t>Узел / система</t>
        </is>
      </c>
      <c r="C21" s="12" t="inlineStr">
        <is>
          <t>Что проверяют</t>
        </is>
      </c>
      <c r="D21" s="12" t="inlineStr">
        <is>
          <t>Состояние</t>
        </is>
      </c>
      <c r="E21" s="12" t="inlineStr">
        <is>
          <t>Описание замечания</t>
        </is>
      </c>
      <c r="F21" s="12" t="inlineStr">
        <is>
          <t>Фото</t>
        </is>
      </c>
    </row>
    <row r="22" ht="28" customHeight="1">
      <c r="A22" s="13">
        <f>IF($B22="","",ROW()-21)</f>
        <v/>
      </c>
      <c r="B22" s="14" t="inlineStr">
        <is>
          <t>Двигатель</t>
        </is>
      </c>
      <c r="C22" s="14" t="inlineStr">
        <is>
          <t>Пуск, посторонние шумы, дымность, течи масла и ОЖ</t>
        </is>
      </c>
      <c r="D22" s="13" t="inlineStr">
        <is>
          <t>Норма</t>
        </is>
      </c>
      <c r="E22" s="14" t="n"/>
      <c r="F22" s="13" t="inlineStr">
        <is>
          <t>нет</t>
        </is>
      </c>
    </row>
    <row r="23" ht="28" customHeight="1">
      <c r="A23" s="15">
        <f>IF($B23="","",ROW()-21)</f>
        <v/>
      </c>
      <c r="B23" s="4" t="inlineStr">
        <is>
          <t>Система охлаждения</t>
        </is>
      </c>
      <c r="C23" s="4" t="inlineStr">
        <is>
          <t>Уровень ОЖ, течи, состояние радиатора и патрубков</t>
        </is>
      </c>
      <c r="D23" s="15" t="inlineStr">
        <is>
          <t>Норма</t>
        </is>
      </c>
      <c r="E23" s="4" t="n"/>
      <c r="F23" s="15" t="inlineStr">
        <is>
          <t>нет</t>
        </is>
      </c>
    </row>
    <row r="24" ht="28" customHeight="1">
      <c r="A24" s="13">
        <f>IF($B24="","",ROW()-21)</f>
        <v/>
      </c>
      <c r="B24" s="14" t="inlineStr">
        <is>
          <t>Топливная система</t>
        </is>
      </c>
      <c r="C24" s="14" t="inlineStr">
        <is>
          <t>Уровень топлива, течи, состояние бака и крышки</t>
        </is>
      </c>
      <c r="D24" s="13" t="inlineStr">
        <is>
          <t>Норма</t>
        </is>
      </c>
      <c r="E24" s="14" t="n"/>
      <c r="F24" s="13" t="inlineStr">
        <is>
          <t>нет</t>
        </is>
      </c>
    </row>
    <row r="25" ht="28" customHeight="1">
      <c r="A25" s="15">
        <f>IF($B25="","",ROW()-21)</f>
        <v/>
      </c>
      <c r="B25" s="4" t="inlineStr">
        <is>
          <t>Трансмиссия</t>
        </is>
      </c>
      <c r="C25" s="4" t="inlineStr">
        <is>
          <t>Переключение передач, шумы, течи по мостам и КПП</t>
        </is>
      </c>
      <c r="D25" s="15" t="inlineStr">
        <is>
          <t>Замечание</t>
        </is>
      </c>
      <c r="E25" s="4" t="inlineStr">
        <is>
          <t>Затруднено включение 2-й передачи на холодную</t>
        </is>
      </c>
      <c r="F25" s="15" t="inlineStr">
        <is>
          <t>да</t>
        </is>
      </c>
    </row>
    <row r="26" ht="28" customHeight="1">
      <c r="A26" s="13">
        <f>IF($B26="","",ROW()-21)</f>
        <v/>
      </c>
      <c r="B26" s="14" t="inlineStr">
        <is>
          <t>Гидросистема</t>
        </is>
      </c>
      <c r="C26" s="14" t="inlineStr">
        <is>
          <t>Уровень масла, течи по цилиндрам и РВД, работа функций</t>
        </is>
      </c>
      <c r="D26" s="13" t="inlineStr">
        <is>
          <t>Норма</t>
        </is>
      </c>
      <c r="E26" s="14" t="n"/>
      <c r="F26" s="13" t="inlineStr">
        <is>
          <t>нет</t>
        </is>
      </c>
    </row>
    <row r="27" ht="28" customHeight="1">
      <c r="A27" s="15">
        <f>IF($B27="","",ROW()-21)</f>
        <v/>
      </c>
      <c r="B27" s="4" t="inlineStr">
        <is>
          <t>Тормозная система</t>
        </is>
      </c>
      <c r="C27" s="4" t="inlineStr">
        <is>
          <t>Эффективность, утечки воздуха, стояночный тормоз</t>
        </is>
      </c>
      <c r="D27" s="15" t="inlineStr">
        <is>
          <t>Замечание</t>
        </is>
      </c>
      <c r="E27" s="4" t="inlineStr">
        <is>
          <t>Падение давления в контуре за ночь до 4 бар</t>
        </is>
      </c>
      <c r="F27" s="15" t="inlineStr">
        <is>
          <t>да</t>
        </is>
      </c>
    </row>
    <row r="28" ht="28" customHeight="1">
      <c r="A28" s="16">
        <f>IF($B28="","",ROW()-21)</f>
        <v/>
      </c>
      <c r="B28" s="17" t="inlineStr">
        <is>
          <t>Рулевое управление</t>
        </is>
      </c>
      <c r="C28" s="17" t="inlineStr">
        <is>
          <t>Люфт, течи, усилитель</t>
        </is>
      </c>
      <c r="D28" s="16" t="n"/>
      <c r="E28" s="17" t="n"/>
      <c r="F28" s="16" t="n"/>
    </row>
    <row r="29" ht="28" customHeight="1">
      <c r="A29" s="18">
        <f>IF($B29="","",ROW()-21)</f>
        <v/>
      </c>
      <c r="B29" s="19" t="inlineStr">
        <is>
          <t>Ходовая часть / шины</t>
        </is>
      </c>
      <c r="C29" s="19" t="inlineStr">
        <is>
          <t>Давление и износ шин, диски, гайки, рессоры</t>
        </is>
      </c>
      <c r="D29" s="18" t="n"/>
      <c r="E29" s="19" t="n"/>
      <c r="F29" s="18" t="n"/>
    </row>
    <row r="30" ht="28" customHeight="1">
      <c r="A30" s="16">
        <f>IF($B30="","",ROW()-21)</f>
        <v/>
      </c>
      <c r="B30" s="17" t="inlineStr">
        <is>
          <t>Рабочее оборудование</t>
        </is>
      </c>
      <c r="C30" s="17" t="inlineStr">
        <is>
          <t>Ковш, отвал, кузов, навеска: износ, трещины, крепление</t>
        </is>
      </c>
      <c r="D30" s="16" t="n"/>
      <c r="E30" s="17" t="n"/>
      <c r="F30" s="16" t="n"/>
    </row>
    <row r="31" ht="28" customHeight="1">
      <c r="A31" s="18">
        <f>IF($B31="","",ROW()-21)</f>
        <v/>
      </c>
      <c r="B31" s="19" t="inlineStr">
        <is>
          <t>Электрооборудование</t>
        </is>
      </c>
      <c r="C31" s="19" t="inlineStr">
        <is>
          <t>Свет, поворотники, стоп-сигналы, приборы, звуковой сигнал</t>
        </is>
      </c>
      <c r="D31" s="18" t="n"/>
      <c r="E31" s="19" t="n"/>
      <c r="F31" s="18" t="n"/>
    </row>
    <row r="32" ht="28" customHeight="1">
      <c r="A32" s="16">
        <f>IF($B32="","",ROW()-21)</f>
        <v/>
      </c>
      <c r="B32" s="17" t="inlineStr">
        <is>
          <t>Кабина и стекло</t>
        </is>
      </c>
      <c r="C32" s="17" t="inlineStr">
        <is>
          <t>Стёкла, зеркала, дворники, отопитель, замки, состояние сидений</t>
        </is>
      </c>
      <c r="D32" s="16" t="n"/>
      <c r="E32" s="17" t="n"/>
      <c r="F32" s="16" t="n"/>
    </row>
    <row r="33" ht="28" customHeight="1">
      <c r="A33" s="18">
        <f>IF($B33="","",ROW()-21)</f>
        <v/>
      </c>
      <c r="B33" s="19" t="inlineStr">
        <is>
          <t>Кузов, рама, ЛКП</t>
        </is>
      </c>
      <c r="C33" s="19" t="inlineStr">
        <is>
          <t>Трещины, деформации, вмятины, коррозия</t>
        </is>
      </c>
      <c r="D33" s="18" t="n"/>
      <c r="E33" s="19" t="n"/>
      <c r="F33" s="18" t="n"/>
    </row>
    <row r="34" ht="28" customHeight="1">
      <c r="A34" s="16">
        <f>IF($B34="","",ROW()-21)</f>
        <v/>
      </c>
      <c r="B34" s="17" t="n"/>
      <c r="C34" s="17" t="n"/>
      <c r="D34" s="16" t="n"/>
      <c r="E34" s="17" t="n"/>
      <c r="F34" s="16" t="n"/>
    </row>
    <row r="35" ht="28" customHeight="1">
      <c r="A35" s="18">
        <f>IF($B35="","",ROW()-21)</f>
        <v/>
      </c>
      <c r="B35" s="19" t="n"/>
      <c r="C35" s="19" t="n"/>
      <c r="D35" s="18" t="n"/>
      <c r="E35" s="19" t="n"/>
      <c r="F35" s="18" t="n"/>
    </row>
    <row r="36" ht="28" customHeight="1">
      <c r="A36" s="16">
        <f>IF($B36="","",ROW()-21)</f>
        <v/>
      </c>
      <c r="B36" s="17" t="n"/>
      <c r="C36" s="17" t="n"/>
      <c r="D36" s="16" t="n"/>
      <c r="E36" s="17" t="n"/>
      <c r="F36" s="16" t="n"/>
    </row>
    <row r="37" ht="28" customHeight="1">
      <c r="A37" s="18">
        <f>IF($B37="","",ROW()-21)</f>
        <v/>
      </c>
      <c r="B37" s="19" t="n"/>
      <c r="C37" s="19" t="n"/>
      <c r="D37" s="18" t="n"/>
      <c r="E37" s="19" t="n"/>
      <c r="F37" s="18" t="n"/>
    </row>
    <row r="39">
      <c r="A39" s="20" t="inlineStr">
        <is>
          <t>Итог осмотра</t>
        </is>
      </c>
    </row>
    <row r="40" ht="22" customHeight="1">
      <c r="A40" s="21" t="inlineStr">
        <is>
          <t>Позиций осмотрено</t>
        </is>
      </c>
      <c r="B40" s="22" t="n"/>
      <c r="C40" s="22" t="n"/>
      <c r="D40" s="23">
        <f>COUNTIF($D$22:$D$37,"&lt;&gt;")</f>
        <v/>
      </c>
    </row>
    <row r="41" ht="22" customHeight="1">
      <c r="A41" s="21" t="inlineStr">
        <is>
          <t>Из них с замечаниями</t>
        </is>
      </c>
      <c r="B41" s="22" t="n"/>
      <c r="C41" s="22" t="n"/>
      <c r="D41" s="23">
        <f>COUNTIF($D$22:$D$37,"Замечание")</f>
        <v/>
      </c>
    </row>
    <row r="42" ht="22" customHeight="1">
      <c r="A42" s="21" t="inlineStr">
        <is>
          <t>Из них неисправно</t>
        </is>
      </c>
      <c r="B42" s="22" t="n"/>
      <c r="C42" s="22" t="n"/>
      <c r="D42" s="23">
        <f>COUNTIF($D$22:$D$37,"Неисправно")</f>
        <v/>
      </c>
    </row>
    <row r="43" ht="26" customHeight="1">
      <c r="A43" s="24" t="inlineStr">
        <is>
          <t>Позиции со статусом «Неисправно» переносятся в дефектную ведомость и в заявку на запчасти — иначе они потеряются между сменами.</t>
        </is>
      </c>
    </row>
    <row r="45">
      <c r="A45" s="20" t="inlineStr">
        <is>
          <t>Комплектность и документы</t>
        </is>
      </c>
    </row>
    <row r="46" ht="28" customHeight="1">
      <c r="A46" s="12" t="inlineStr">
        <is>
          <t>№</t>
        </is>
      </c>
      <c r="B46" s="12" t="inlineStr">
        <is>
          <t>Позиция комплектности</t>
        </is>
      </c>
      <c r="C46" s="12" t="inlineStr">
        <is>
          <t>Норма</t>
        </is>
      </c>
      <c r="D46" s="12" t="inlineStr">
        <is>
          <t>Факт</t>
        </is>
      </c>
      <c r="E46" s="12" t="inlineStr">
        <is>
          <t>Наличие</t>
        </is>
      </c>
      <c r="F46" s="12" t="inlineStr">
        <is>
          <t>Примечание</t>
        </is>
      </c>
    </row>
    <row r="47" ht="22" customHeight="1">
      <c r="A47" s="13">
        <f>IF($B47="","",ROW()-46)</f>
        <v/>
      </c>
      <c r="B47" s="14" t="inlineStr">
        <is>
          <t>Ключи от машины</t>
        </is>
      </c>
      <c r="C47" s="14" t="inlineStr">
        <is>
          <t>2 шт.</t>
        </is>
      </c>
      <c r="D47" s="14" t="n"/>
      <c r="E47" s="13" t="inlineStr">
        <is>
          <t>Есть</t>
        </is>
      </c>
      <c r="F47" s="14" t="n"/>
    </row>
    <row r="48" ht="22" customHeight="1">
      <c r="A48" s="15">
        <f>IF($B48="","",ROW()-46)</f>
        <v/>
      </c>
      <c r="B48" s="4" t="inlineStr">
        <is>
          <t>Свидетельство о регистрации / ПСМ</t>
        </is>
      </c>
      <c r="C48" s="4" t="inlineStr">
        <is>
          <t>оригинал или копия</t>
        </is>
      </c>
      <c r="D48" s="4" t="n"/>
      <c r="E48" s="15" t="inlineStr">
        <is>
          <t>Есть</t>
        </is>
      </c>
      <c r="F48" s="4" t="n"/>
    </row>
    <row r="49" ht="22" customHeight="1">
      <c r="A49" s="13">
        <f>IF($B49="","",ROW()-46)</f>
        <v/>
      </c>
      <c r="B49" s="14" t="inlineStr">
        <is>
          <t>Страховой полис</t>
        </is>
      </c>
      <c r="C49" s="14" t="inlineStr">
        <is>
          <t>действующий</t>
        </is>
      </c>
      <c r="D49" s="14" t="n"/>
      <c r="E49" s="13" t="inlineStr">
        <is>
          <t>Есть</t>
        </is>
      </c>
      <c r="F49" s="14" t="n"/>
    </row>
    <row r="50" ht="22" customHeight="1">
      <c r="A50" s="15">
        <f>IF($B50="","",ROW()-46)</f>
        <v/>
      </c>
      <c r="B50" s="4" t="inlineStr">
        <is>
          <t>Огнетушитель</t>
        </is>
      </c>
      <c r="C50" s="4" t="inlineStr">
        <is>
          <t>1 шт., срок годен</t>
        </is>
      </c>
      <c r="D50" s="4" t="n"/>
      <c r="E50" s="15" t="inlineStr">
        <is>
          <t>Есть</t>
        </is>
      </c>
      <c r="F50" s="4" t="n"/>
    </row>
    <row r="51" ht="22" customHeight="1">
      <c r="A51" s="13">
        <f>IF($B51="","",ROW()-46)</f>
        <v/>
      </c>
      <c r="B51" s="14" t="inlineStr">
        <is>
          <t>Аптечка</t>
        </is>
      </c>
      <c r="C51" s="14" t="inlineStr">
        <is>
          <t>1 шт., срок годен</t>
        </is>
      </c>
      <c r="D51" s="14" t="n"/>
      <c r="E51" s="13" t="inlineStr">
        <is>
          <t>Нет</t>
        </is>
      </c>
      <c r="F51" s="14" t="inlineStr">
        <is>
          <t>Аптечка просрочена, заменить</t>
        </is>
      </c>
    </row>
    <row r="52" ht="22" customHeight="1">
      <c r="A52" s="15">
        <f>IF($B52="","",ROW()-46)</f>
        <v/>
      </c>
      <c r="B52" s="4" t="inlineStr">
        <is>
          <t>Знак аварийной остановки</t>
        </is>
      </c>
      <c r="C52" s="4" t="inlineStr">
        <is>
          <t>1 шт.</t>
        </is>
      </c>
      <c r="D52" s="4" t="n"/>
      <c r="E52" s="15" t="inlineStr">
        <is>
          <t>Есть</t>
        </is>
      </c>
      <c r="F52" s="4" t="n"/>
    </row>
    <row r="53" ht="22" customHeight="1">
      <c r="A53" s="16">
        <f>IF($B53="","",ROW()-46)</f>
        <v/>
      </c>
      <c r="B53" s="17" t="inlineStr">
        <is>
          <t>Противооткатные упоры</t>
        </is>
      </c>
      <c r="C53" s="17" t="inlineStr">
        <is>
          <t>2 шт.</t>
        </is>
      </c>
      <c r="D53" s="17" t="n"/>
      <c r="E53" s="16" t="n"/>
      <c r="F53" s="17" t="n"/>
    </row>
    <row r="54" ht="22" customHeight="1">
      <c r="A54" s="18">
        <f>IF($B54="","",ROW()-46)</f>
        <v/>
      </c>
      <c r="B54" s="19" t="inlineStr">
        <is>
          <t>Домкрат и баллонный ключ</t>
        </is>
      </c>
      <c r="C54" s="19" t="inlineStr">
        <is>
          <t>комплект</t>
        </is>
      </c>
      <c r="D54" s="19" t="n"/>
      <c r="E54" s="18" t="n"/>
      <c r="F54" s="19" t="n"/>
    </row>
    <row r="55" ht="22" customHeight="1">
      <c r="A55" s="16">
        <f>IF($B55="","",ROW()-46)</f>
        <v/>
      </c>
      <c r="B55" s="17" t="inlineStr">
        <is>
          <t>Запасное колесо</t>
        </is>
      </c>
      <c r="C55" s="17" t="inlineStr">
        <is>
          <t>1 шт., накачано</t>
        </is>
      </c>
      <c r="D55" s="17" t="n"/>
      <c r="E55" s="16" t="n"/>
      <c r="F55" s="17" t="n"/>
    </row>
    <row r="56" ht="22" customHeight="1">
      <c r="A56" s="18">
        <f>IF($B56="","",ROW()-46)</f>
        <v/>
      </c>
      <c r="B56" s="19" t="inlineStr">
        <is>
          <t>Инструмент штатный</t>
        </is>
      </c>
      <c r="C56" s="19" t="inlineStr">
        <is>
          <t>по описи</t>
        </is>
      </c>
      <c r="D56" s="19" t="n"/>
      <c r="E56" s="18" t="n"/>
      <c r="F56" s="19" t="n"/>
    </row>
    <row r="57" ht="22" customHeight="1">
      <c r="A57" s="16">
        <f>IF($B57="","",ROW()-46)</f>
        <v/>
      </c>
      <c r="B57" s="17" t="inlineStr">
        <is>
          <t>Буксировочный трос</t>
        </is>
      </c>
      <c r="C57" s="17" t="inlineStr">
        <is>
          <t>1 шт.</t>
        </is>
      </c>
      <c r="D57" s="17" t="n"/>
      <c r="E57" s="16" t="n"/>
      <c r="F57" s="17" t="n"/>
    </row>
    <row r="58" ht="22" customHeight="1">
      <c r="A58" s="18">
        <f>IF($B58="","",ROW()-46)</f>
        <v/>
      </c>
      <c r="B58" s="19" t="inlineStr">
        <is>
          <t>Топливная карта</t>
        </is>
      </c>
      <c r="C58" s="19" t="inlineStr">
        <is>
          <t>№ по журналу</t>
        </is>
      </c>
      <c r="D58" s="19" t="n"/>
      <c r="E58" s="18" t="n"/>
      <c r="F58" s="19" t="n"/>
    </row>
    <row r="59" ht="22" customHeight="1">
      <c r="A59" s="16">
        <f>IF($B59="","",ROW()-46)</f>
        <v/>
      </c>
      <c r="B59" s="17" t="inlineStr">
        <is>
          <t>Тахограф / карта водителя</t>
        </is>
      </c>
      <c r="C59" s="17" t="inlineStr">
        <is>
          <t>если установлен</t>
        </is>
      </c>
      <c r="D59" s="17" t="n"/>
      <c r="E59" s="16" t="n"/>
      <c r="F59" s="17" t="n"/>
    </row>
    <row r="60" ht="22" customHeight="1">
      <c r="A60" s="18">
        <f>IF($B60="","",ROW()-46)</f>
        <v/>
      </c>
      <c r="B60" s="19" t="inlineStr">
        <is>
          <t>Дополнительное оборудование</t>
        </is>
      </c>
      <c r="C60" s="19" t="inlineStr">
        <is>
          <t>рация, ГЛОНАСС-терминал</t>
        </is>
      </c>
      <c r="D60" s="19" t="n"/>
      <c r="E60" s="18" t="n"/>
      <c r="F60" s="19" t="n"/>
    </row>
    <row r="61">
      <c r="B61" s="21" t="inlineStr">
        <is>
          <t>Позиций отсутствует</t>
        </is>
      </c>
      <c r="E61" s="23">
        <f>COUNTIF($E$47:$E$60,"Нет")</f>
        <v/>
      </c>
    </row>
    <row r="63" ht="28" customHeight="1">
      <c r="A63" s="25" t="inlineStr">
        <is>
          <t>Акт лежит в папке, а фото узлов — в чьём-то телефоне и через месяц не находятся. В приложении приёмка проходится с телефона: чек-лист по узлам, фото прикреплены к машине и остаются в её журнале.</t>
        </is>
      </c>
    </row>
    <row r="66">
      <c r="A66" s="20" t="inlineStr">
        <is>
          <t>Подписи сторон</t>
        </is>
      </c>
    </row>
    <row r="67" ht="28" customHeight="1">
      <c r="A67" s="26" t="inlineStr">
        <is>
          <t>Техника передана с указанной наработкой, замечаниями и комплектностью. Претензий по не отражённым в акте недостаткам стороны не имеют.</t>
        </is>
      </c>
    </row>
    <row r="69" ht="26" customHeight="1">
      <c r="A69" s="12" t="inlineStr">
        <is>
          <t>Сторона</t>
        </is>
      </c>
      <c r="B69" s="12" t="inlineStr">
        <is>
          <t>ФИО</t>
        </is>
      </c>
      <c r="C69" s="12" t="inlineStr">
        <is>
          <t>Подпись</t>
        </is>
      </c>
      <c r="D69" s="12" t="inlineStr">
        <is>
          <t>Дата</t>
        </is>
      </c>
    </row>
    <row r="70" ht="28" customHeight="1">
      <c r="A70" s="17" t="inlineStr">
        <is>
          <t>Сдал (передающая сторона)</t>
        </is>
      </c>
      <c r="B70" s="17" t="n"/>
      <c r="C70" s="17" t="n"/>
      <c r="D70" s="17" t="n"/>
    </row>
    <row r="71" ht="28" customHeight="1">
      <c r="A71" s="17" t="inlineStr">
        <is>
          <t>Принял (принимающая сторона)</t>
        </is>
      </c>
      <c r="B71" s="17" t="n"/>
      <c r="C71" s="17" t="n"/>
      <c r="D71" s="17" t="n"/>
    </row>
    <row r="72" ht="28" customHeight="1">
      <c r="A72" s="17" t="inlineStr">
        <is>
          <t>Механик / ответственный за выпуск</t>
        </is>
      </c>
      <c r="B72" s="17" t="n"/>
      <c r="C72" s="17" t="n"/>
      <c r="D72" s="17" t="n"/>
    </row>
  </sheetData>
  <mergeCells count="39">
    <mergeCell ref="C16:E16"/>
    <mergeCell ref="A41:C41"/>
    <mergeCell ref="A15:B15"/>
    <mergeCell ref="A11:B11"/>
    <mergeCell ref="C9:E9"/>
    <mergeCell ref="C12:E12"/>
    <mergeCell ref="A6:B6"/>
    <mergeCell ref="A2:F2"/>
    <mergeCell ref="C20:D20"/>
    <mergeCell ref="A42:C42"/>
    <mergeCell ref="C11:E11"/>
    <mergeCell ref="A16:B16"/>
    <mergeCell ref="A7:B7"/>
    <mergeCell ref="C8:E8"/>
    <mergeCell ref="C17:E17"/>
    <mergeCell ref="C7:E7"/>
    <mergeCell ref="A18:B18"/>
    <mergeCell ref="A12:B12"/>
    <mergeCell ref="C13:E13"/>
    <mergeCell ref="A5:B5"/>
    <mergeCell ref="C18:E18"/>
    <mergeCell ref="A40:C40"/>
    <mergeCell ref="A14:B14"/>
    <mergeCell ref="A17:B17"/>
    <mergeCell ref="A8:B8"/>
    <mergeCell ref="C15:E15"/>
    <mergeCell ref="C6:E6"/>
    <mergeCell ref="A4:B4"/>
    <mergeCell ref="C14:E14"/>
    <mergeCell ref="A43:E43"/>
    <mergeCell ref="C5:E5"/>
    <mergeCell ref="A1:F1"/>
    <mergeCell ref="A10:B10"/>
    <mergeCell ref="A63:E63"/>
    <mergeCell ref="C4:E4"/>
    <mergeCell ref="A13:B13"/>
    <mergeCell ref="A9:B9"/>
    <mergeCell ref="A67:E67"/>
    <mergeCell ref="C10:E10"/>
  </mergeCells>
  <conditionalFormatting sqref="E47:E60">
    <cfRule type="cellIs" priority="1" operator="equal" dxfId="0">
      <formula>"Нет"</formula>
    </cfRule>
  </conditionalFormatting>
  <conditionalFormatting sqref="D22:D37">
    <cfRule type="cellIs" priority="2" operator="equal" dxfId="1">
      <formula>"Неисправно"</formula>
    </cfRule>
    <cfRule type="cellIs" priority="3" operator="equal" dxfId="2">
      <formula>"Норма"</formula>
    </cfRule>
  </conditionalFormatting>
  <conditionalFormatting sqref="A22:C37">
    <cfRule type="expression" priority="4" dxfId="0" stopIfTrue="0">
      <formula>$D22="Неисправно"</formula>
    </cfRule>
  </conditionalFormatting>
  <dataValidations count="3">
    <dataValidation sqref="D22:D37" showDropDown="0" showInputMessage="0" showErrorMessage="0" allowBlank="1" type="list">
      <formula1>"Норма,Замечание,Неисправно"</formula1>
    </dataValidation>
    <dataValidation sqref="F22:F37" showDropDown="0" showInputMessage="0" showErrorMessage="0" allowBlank="1" type="list">
      <formula1>"да,нет"</formula1>
    </dataValidation>
    <dataValidation sqref="E47:E60" showDropDown="0" showInputMessage="0" showErrorMessage="0" allowBlank="1" type="list">
      <formula1>"Есть,Нет,Не требуется"</formula1>
    </dataValidation>
  </dataValidations>
  <hyperlinks>
    <hyperlink xmlns:r="http://schemas.openxmlformats.org/officeDocument/2006/relationships" ref="E20" r:id="rId1"/>
  </hyperlink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B17"/>
  <sheetViews>
    <sheetView workbookViewId="0">
      <selection activeCell="A1" sqref="A1"/>
    </sheetView>
  </sheetViews>
  <sheetFormatPr baseColWidth="8" defaultRowHeight="15"/>
  <cols>
    <col width="4" customWidth="1" min="1" max="1"/>
    <col width="112" customWidth="1" min="2" max="2"/>
  </cols>
  <sheetData>
    <row r="1" ht="26" customHeight="1">
      <c r="A1" s="1" t="inlineStr">
        <is>
          <t>Как оформлять акт приёма-передачи</t>
        </is>
      </c>
    </row>
    <row r="2" ht="18" customHeight="1">
      <c r="A2" s="2" t="inlineStr">
        <is>
          <t>Инструкция на одну страницу. Читать 2 минуты.</t>
        </is>
      </c>
    </row>
    <row r="4" ht="45" customHeight="1">
      <c r="A4" s="27" t="n">
        <v>1</v>
      </c>
      <c r="B4" s="28" t="inlineStr">
        <is>
          <t>Заполните шапку до начала осмотра: кто передаёт, кто принимает, основание (смена водителя, аренда, ремонт в стороннем СТО, возврат), машина с госномером и VIN. Наработку и остаток топлива снимите вместе, вдвоём — это две цифры, вокруг которых потом бывают споры.</t>
        </is>
      </c>
    </row>
    <row r="5" ht="45" customHeight="1">
      <c r="A5" s="29" t="n">
        <v>2</v>
      </c>
      <c r="B5" s="30" t="inlineStr">
        <is>
          <t>Пройдите таблицу узлов сверху вниз. Колонка «Состояние» — выпадающий список: Норма, Замечание, Неисправно. Не оставляйте пустых строк: пустая клетка означает «не смотрели», и через месяц её нельзя истолковать.</t>
        </is>
      </c>
    </row>
    <row r="6" ht="30" customHeight="1">
      <c r="A6" s="27" t="n">
        <v>3</v>
      </c>
      <c r="B6" s="28" t="inlineStr">
        <is>
          <t>На каждое замечание пишите факт с признаком: «падение давления в контуре за ночь до 4 бар», а не «тормоза не очень». Строка со статусом «Неисправно» подсвечивается красным.</t>
        </is>
      </c>
    </row>
    <row r="7" ht="30" customHeight="1">
      <c r="A7" s="29" t="n">
        <v>4</v>
      </c>
      <c r="B7" s="30" t="inlineStr">
        <is>
          <t>Фотографируйте всё, что отметили как замечание или неисправность, и ставьте «да» в колонке «Фото». Фотографии храните вместе с актом — без них через месяц спор доказать нечем.</t>
        </is>
      </c>
    </row>
    <row r="8" ht="30" customHeight="1">
      <c r="A8" s="27" t="n">
        <v>5</v>
      </c>
      <c r="B8" s="28" t="inlineStr">
        <is>
          <t>Проверьте комплектность по второй таблице: ключи, документы, огнетушитель, аптечка, запаска, инструмент. Отсутствующие позиции подсвечиваются, внизу считается их количество.</t>
        </is>
      </c>
    </row>
    <row r="9" ht="30" customHeight="1">
      <c r="A9" s="29" t="n">
        <v>6</v>
      </c>
      <c r="B9" s="30" t="inlineStr">
        <is>
          <t>Сверьте итог осмотра: сколько позиций с замечаниями и сколько неисправно. Всё, что помечено «Неисправно», переносите в дефектную ведомость — иначе оно потеряется между сменами.</t>
        </is>
      </c>
    </row>
    <row r="10" ht="30" customHeight="1">
      <c r="A10" s="27" t="n">
        <v>7</v>
      </c>
      <c r="B10" s="28" t="inlineStr">
        <is>
          <t>Распечатайте и подпишите обеими сторонами на месте, у машины, а не вечером в кабинете. Один экземпляр — принимающему, второй — в дело машины.</t>
        </is>
      </c>
    </row>
    <row r="12" ht="30" customHeight="1">
      <c r="B12" s="24" t="inlineStr">
        <is>
          <t>Акт защищает обе стороны: принимающего — от чужих поломок, передающего — от претензий по тому, что было исправно. Работает он только если подписан у машины и с фотографиями, а не задним числом по памяти.</t>
        </is>
      </c>
    </row>
    <row r="14">
      <c r="B14" s="24" t="inlineStr">
        <is>
          <t>Строки-примеры выделены серым курсивом. Удалите примеры перед работой — формулы останутся.</t>
        </is>
      </c>
    </row>
    <row r="16">
      <c r="B16" s="31" t="inlineStr">
        <is>
          <t>Этот журнал может вестись сам — голосом из чата. Приложение «Бортовой»:</t>
        </is>
      </c>
    </row>
    <row r="17">
      <c r="B17" s="32" t="inlineStr">
        <is>
          <t>bortovoy.com</t>
        </is>
      </c>
    </row>
  </sheetData>
  <mergeCells count="2">
    <mergeCell ref="A2:B2"/>
    <mergeCell ref="A1:B1"/>
  </mergeCells>
  <hyperlinks>
    <hyperlink xmlns:r="http://schemas.openxmlformats.org/officeDocument/2006/relationships" ref="B17" r:id="rId1"/>
  </hyperlinks>
  <pageMargins left="0.3" right="0.3" top="0.5" bottom="0.5" header="0.2" footer="0.2"/>
  <pageSetup orientation="portrait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F49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  <col width="4" customWidth="1" min="4" max="4"/>
    <col width="26" customWidth="1" min="5" max="5"/>
    <col width="22" customWidth="1" min="6" max="6"/>
  </cols>
  <sheetData>
    <row r="1" ht="26" customHeight="1">
      <c r="A1" s="1" t="inlineStr">
        <is>
          <t>Где Excel заканчивается</t>
        </is>
      </c>
    </row>
    <row r="2" ht="18" customHeight="1">
      <c r="A2" s="2" t="inlineStr">
        <is>
          <t>Честная граница таблицы — и что в этом месте делает приложение.</t>
        </is>
      </c>
    </row>
    <row r="4" ht="44" customHeight="1">
      <c r="A4" s="24" t="inlineStr">
        <is>
          <t>Этот файл честно работает первые месяцы. Ниже — семь мест, где он перестаёт справляться, и что в этих местах делает приложение. Это не замена таблице, а следующий шаг — те же поля, только заполняет их не человек.</t>
        </is>
      </c>
    </row>
    <row r="6" ht="30" customHeight="1">
      <c r="A6" s="12" t="inlineStr">
        <is>
          <t>Ситуация</t>
        </is>
      </c>
      <c r="B6" s="12" t="inlineStr">
        <is>
          <t>Что происходит в этом файле</t>
        </is>
      </c>
      <c r="C6" s="12" t="inlineStr">
        <is>
          <t>Что происходит в Бортовом</t>
        </is>
      </c>
    </row>
    <row r="7" ht="32" customHeight="1">
      <c r="A7" s="33" t="inlineStr">
        <is>
          <t>Водитель сообщил наработку из поля</t>
        </is>
      </c>
      <c r="B7" s="17" t="inlineStr">
        <is>
          <t>Позвонил или написал в мессенджер, инженер переписывает в таблицу вечером</t>
        </is>
      </c>
      <c r="C7" s="34" t="inlineStr">
        <is>
          <t>Сказал голосом в чат машины — запись встала в журнал сразу</t>
        </is>
      </c>
    </row>
    <row r="8" ht="32" customHeight="1">
      <c r="A8" s="35" t="inlineStr">
        <is>
          <t>Подошёл срок ТО</t>
        </is>
      </c>
      <c r="B8" s="19" t="inlineStr">
        <is>
          <t>Файл молчит, пока его не откроют и не посмотрят колонку статуса</t>
        </is>
      </c>
      <c r="C8" s="36" t="inlineStr">
        <is>
          <t>Приходит сообщение в чат машины за 25–50 моточасов до срока</t>
        </is>
      </c>
    </row>
    <row r="9" ht="32" customHeight="1">
      <c r="A9" s="33" t="inlineStr">
        <is>
          <t>Дефект с фотографией</t>
        </is>
      </c>
      <c r="B9" s="17" t="inlineStr">
        <is>
          <t>Фото остаётся в телефоне или в переписке, в строке только описание словами</t>
        </is>
      </c>
      <c r="C9" s="34" t="inlineStr">
        <is>
          <t>Фото прикреплено к записи о дефекте и остаётся в журнале машины</t>
        </is>
      </c>
    </row>
    <row r="10" ht="32" customHeight="1">
      <c r="A10" s="35" t="inlineStr">
        <is>
          <t>Инженер уволился или в отпуске</t>
        </is>
      </c>
      <c r="B10" s="19" t="inlineStr">
        <is>
          <t>Файл лежит на его компьютере, актуальную версию ищут по почте</t>
        </is>
      </c>
      <c r="C10" s="36" t="inlineStr">
        <is>
          <t>Данные в общей базе, доступ у всех, кому его дали</t>
        </is>
      </c>
    </row>
    <row r="11" ht="32" customHeight="1">
      <c r="A11" s="33" t="inlineStr">
        <is>
          <t>Руководитель просит сводку по парку</t>
        </is>
      </c>
      <c r="B11" s="17" t="inlineStr">
        <is>
          <t>Инженер собирает её вручную и присылает файл, к вечеру он устарел</t>
        </is>
      </c>
      <c r="C11" s="34" t="inlineStr">
        <is>
          <t>Руководитель открывает кабинет и видит текущее состояние сам</t>
        </is>
      </c>
    </row>
    <row r="12" ht="32" customHeight="1">
      <c r="A12" s="35" t="inlineStr">
        <is>
          <t>Спор: кто сказал 6420 моточасов</t>
        </is>
      </c>
      <c r="B12" s="19" t="inlineStr">
        <is>
          <t>В ячейке только число, автора и время внесения не видно</t>
        </is>
      </c>
      <c r="C12" s="36" t="inlineStr">
        <is>
          <t>У записи есть автор, время, исходное голосовое и фото</t>
        </is>
      </c>
    </row>
    <row r="13" ht="32" customHeight="1">
      <c r="A13" s="33" t="inlineStr">
        <is>
          <t>30 машин и три гаража</t>
        </is>
      </c>
      <c r="B13" s="17" t="inlineStr">
        <is>
          <t>Файлы расходятся по копиям, кто-то правит устаревшую версию</t>
        </is>
      </c>
      <c r="C13" s="34" t="inlineStr">
        <is>
          <t>Одна база на организацию, у каждой машины свой чат</t>
        </is>
      </c>
    </row>
    <row r="15">
      <c r="A15" s="20" t="inlineStr">
        <is>
          <t>Сколько стоит вести таблицу руками</t>
        </is>
      </c>
    </row>
    <row r="16">
      <c r="A16" s="9" t="inlineStr">
        <is>
          <t>Цифры подставьте свои — формулы открыты.</t>
        </is>
      </c>
    </row>
    <row r="17" ht="22" customHeight="1">
      <c r="A17" s="17" t="inlineStr">
        <is>
          <t>Машин в парке</t>
        </is>
      </c>
      <c r="B17" s="37" t="n">
        <v>15</v>
      </c>
    </row>
    <row r="18" ht="22" customHeight="1">
      <c r="A18" s="17" t="inlineStr">
        <is>
          <t>Минут на одну машину в неделю: собрать и внести данные</t>
        </is>
      </c>
      <c r="B18" s="37" t="n">
        <v>10</v>
      </c>
    </row>
    <row r="19" ht="22" customHeight="1">
      <c r="A19" s="17" t="inlineStr">
        <is>
          <t>Ставка инженера, ₽ в час</t>
        </is>
      </c>
      <c r="B19" s="37" t="n">
        <v>600</v>
      </c>
    </row>
    <row r="20" ht="22" customHeight="1">
      <c r="A20" s="17" t="inlineStr">
        <is>
          <t>Потерянных записей в месяц</t>
        </is>
      </c>
      <c r="B20" s="37" t="n">
        <v>3</v>
      </c>
    </row>
    <row r="22" ht="24" customHeight="1">
      <c r="A22" s="21" t="inlineStr">
        <is>
          <t>Часов в год на ведение таблицы</t>
        </is>
      </c>
      <c r="B22" s="38">
        <f>ROUND($B$17*$B$18*52/60,0)</f>
        <v/>
      </c>
    </row>
    <row r="23" ht="24" customHeight="1">
      <c r="A23" s="21" t="inlineStr">
        <is>
          <t>Это стоит в год</t>
        </is>
      </c>
      <c r="B23" s="39">
        <f>ROUND($B$17*$B$18*52/60*$B$19,0)</f>
        <v/>
      </c>
    </row>
    <row r="24" ht="24" customHeight="1">
      <c r="A24" s="21" t="inlineStr">
        <is>
          <t>Записей без источника за год</t>
        </is>
      </c>
      <c r="B24" s="40">
        <f>$B$20*12</f>
        <v/>
      </c>
    </row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22" customHeight="1">
      <c r="E33" s="24" t="inlineStr">
        <is>
          <t>Наведите камеру — приложение бесплатно, iOS и Android</t>
        </is>
      </c>
    </row>
    <row r="34" ht="15" customHeight="1"/>
    <row r="35" ht="15" customHeight="1">
      <c r="E35" s="32" t="inlineStr">
        <is>
          <t>bortovoy.com</t>
        </is>
      </c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>
      <c r="A47" s="2" t="inlineStr">
        <is>
          <t>Чат машины: голос → запись</t>
        </is>
      </c>
      <c r="C47" s="2" t="inlineStr">
        <is>
          <t>Журнал машины: каждая запись с автором и временем</t>
        </is>
      </c>
    </row>
    <row r="49">
      <c r="A49" s="9" t="inlineStr">
        <is>
          <t>Сделано командой Бортового · bortovoy.com · вопросы — в чат помощника в приложении</t>
        </is>
      </c>
    </row>
  </sheetData>
  <mergeCells count="6">
    <mergeCell ref="E33:F34"/>
    <mergeCell ref="A49:C49"/>
    <mergeCell ref="A1:C1"/>
    <mergeCell ref="A16:C16"/>
    <mergeCell ref="A4:C4"/>
    <mergeCell ref="A2:C2"/>
  </mergeCells>
  <hyperlinks>
    <hyperlink xmlns:r="http://schemas.openxmlformats.org/officeDocument/2006/relationships" ref="E35" r:id="rId1"/>
  </hyperlink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  <drawing xmlns:r="http://schemas.openxmlformats.org/officeDocument/2006/relationships" r:id="rId2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F6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0" customWidth="1" min="2" max="2"/>
    <col width="10" customWidth="1" min="3" max="3"/>
    <col width="10" customWidth="1" min="4" max="4"/>
    <col width="62" customWidth="1" min="5" max="5"/>
    <col width="10" customWidth="1" min="6" max="6"/>
  </cols>
  <sheetData>
    <row r="1" ht="26" customHeight="1">
      <c r="A1" s="1" t="inlineStr">
        <is>
          <t>Справочник</t>
        </is>
      </c>
    </row>
    <row r="2" ht="18" customHeight="1">
      <c r="A2" s="2" t="inlineStr">
        <is>
          <t>Интервалы ТО по классам техники и списки значений. Правьте под свою технику — формулы на других листах подтянут новые числа.</t>
        </is>
      </c>
    </row>
    <row r="4" ht="32" customHeight="1">
      <c r="A4" s="12" t="inlineStr">
        <is>
          <t>Класс техники</t>
        </is>
      </c>
      <c r="B4" s="12" t="inlineStr">
        <is>
          <t>ТО-1</t>
        </is>
      </c>
      <c r="C4" s="12" t="inlineStr">
        <is>
          <t>ТО-2</t>
        </is>
      </c>
      <c r="D4" s="12" t="inlineStr">
        <is>
          <t>ТО-3</t>
        </is>
      </c>
      <c r="E4" s="12" t="inlineStr">
        <is>
          <t>Как в регламенте</t>
        </is>
      </c>
      <c r="F4" s="12" t="inlineStr">
        <is>
          <t>Единица</t>
        </is>
      </c>
    </row>
    <row r="5">
      <c r="A5" s="17" t="inlineStr">
        <is>
          <t>Экскаватор гусеничный</t>
        </is>
      </c>
      <c r="B5" s="41" t="n">
        <v>50</v>
      </c>
      <c r="C5" s="41" t="n">
        <v>250</v>
      </c>
      <c r="D5" s="41" t="n">
        <v>500</v>
      </c>
      <c r="E5" s="17" t="inlineStr">
        <is>
          <t>ТО-1 каждые 50-100 м/ч, ТО-2 250 м/ч, ТО-3 500 м/ч</t>
        </is>
      </c>
      <c r="F5" s="17" t="inlineStr">
        <is>
          <t>м/ч</t>
        </is>
      </c>
    </row>
    <row r="6">
      <c r="A6" s="19" t="inlineStr">
        <is>
          <t>Бульдозер</t>
        </is>
      </c>
      <c r="B6" s="42" t="n">
        <v>50</v>
      </c>
      <c r="C6" s="42" t="n">
        <v>250</v>
      </c>
      <c r="D6" s="42" t="n">
        <v>1000</v>
      </c>
      <c r="E6" s="19" t="inlineStr">
        <is>
          <t>ТО-1 50-100 м/ч, ТО-2 250 м/ч, ТО-3 1000 м/ч</t>
        </is>
      </c>
      <c r="F6" s="19" t="inlineStr">
        <is>
          <t>м/ч</t>
        </is>
      </c>
    </row>
    <row r="7">
      <c r="A7" s="17" t="inlineStr">
        <is>
          <t>Погрузчик фронтальный</t>
        </is>
      </c>
      <c r="B7" s="41" t="n">
        <v>50</v>
      </c>
      <c r="C7" s="41" t="n">
        <v>250</v>
      </c>
      <c r="D7" s="41" t="n">
        <v>500</v>
      </c>
      <c r="E7" s="17" t="inlineStr">
        <is>
          <t>ТО-1 50 м/ч, ТО-2 250 м/ч, ТО-3 500 м/ч</t>
        </is>
      </c>
      <c r="F7" s="17" t="inlineStr">
        <is>
          <t>м/ч</t>
        </is>
      </c>
    </row>
    <row r="8">
      <c r="A8" s="19" t="inlineStr">
        <is>
          <t>Автокран</t>
        </is>
      </c>
      <c r="B8" s="42" t="n">
        <v>50</v>
      </c>
      <c r="C8" s="42" t="n">
        <v>250</v>
      </c>
      <c r="D8" s="42" t="n">
        <v>750</v>
      </c>
      <c r="E8" s="19" t="inlineStr">
        <is>
          <t>ТО-1 50 м/ч, ТО-2 250 м/ч, ТО-3 750-1000 м/ч</t>
        </is>
      </c>
      <c r="F8" s="19" t="inlineStr">
        <is>
          <t>м/ч</t>
        </is>
      </c>
    </row>
    <row r="9">
      <c r="A9" s="17" t="inlineStr">
        <is>
          <t>Грузовик / самосвал</t>
        </is>
      </c>
      <c r="B9" s="41" t="n">
        <v>10000</v>
      </c>
      <c r="C9" s="41" t="n">
        <v>20000</v>
      </c>
      <c r="D9" s="41" t="n">
        <v>40000</v>
      </c>
      <c r="E9" s="17" t="inlineStr">
        <is>
          <t>ТО-1 10 000 км или 250 м/ч, ТО-2 20 000 км или 500 м/ч, ТО-3 40 000 км или 1000 м/ч</t>
        </is>
      </c>
      <c r="F9" s="17" t="inlineStr">
        <is>
          <t>км</t>
        </is>
      </c>
    </row>
    <row r="10">
      <c r="A10" s="19" t="inlineStr">
        <is>
          <t>Трактор колёсный</t>
        </is>
      </c>
      <c r="B10" s="42" t="n">
        <v>50</v>
      </c>
      <c r="C10" s="42" t="n">
        <v>250</v>
      </c>
      <c r="D10" s="42" t="n">
        <v>1000</v>
      </c>
      <c r="E10" s="19" t="inlineStr">
        <is>
          <t>ТО-1 50-125 м/ч, ТО-2 250-500 м/ч, ТО-3 1000 м/ч</t>
        </is>
      </c>
      <c r="F10" s="19" t="inlineStr">
        <is>
          <t>м/ч</t>
        </is>
      </c>
    </row>
    <row r="12">
      <c r="A12" s="20" t="inlineStr">
        <is>
          <t>Условия эксплуатации и коэффициент интервала</t>
        </is>
      </c>
    </row>
    <row r="13">
      <c r="A13" s="17" t="inlineStr">
        <is>
          <t>Нормальные</t>
        </is>
      </c>
      <c r="B13" s="43" t="n">
        <v>1</v>
      </c>
    </row>
    <row r="14">
      <c r="A14" s="17" t="inlineStr">
        <is>
          <t>Тяжёлые</t>
        </is>
      </c>
      <c r="B14" s="43" t="n">
        <v>0.75</v>
      </c>
    </row>
    <row r="17">
      <c r="A17" s="20" t="inlineStr">
        <is>
          <t>Приоритеты ремонтов</t>
        </is>
      </c>
    </row>
    <row r="18">
      <c r="A18" s="17" t="inlineStr">
        <is>
          <t>A</t>
        </is>
      </c>
      <c r="B18" s="31" t="inlineStr">
        <is>
          <t>Срочно: угроза безопасности или поломки основного узла (течь топлива, отказ тормозов, трещина в раме)</t>
        </is>
      </c>
    </row>
    <row r="19">
      <c r="A19" s="17" t="inlineStr">
        <is>
          <t>B</t>
        </is>
      </c>
      <c r="B19" s="31" t="inlineStr">
        <is>
          <t>При первой возможности: снижает производительность (износ режущей кромки, вялая гидравлика)</t>
        </is>
      </c>
    </row>
    <row r="20">
      <c r="A20" s="17" t="inlineStr">
        <is>
          <t>C</t>
        </is>
      </c>
      <c r="B20" s="31" t="inlineStr">
        <is>
          <t>Отложить до планового ТО: косметика (царапина, датчик температуры в кабине)</t>
        </is>
      </c>
    </row>
    <row r="23">
      <c r="A23" s="20" t="inlineStr">
        <is>
          <t>Типы событий</t>
        </is>
      </c>
    </row>
    <row r="24">
      <c r="A24" s="17" t="inlineStr">
        <is>
          <t>ТО-1</t>
        </is>
      </c>
      <c r="B24" s="31" t="n"/>
    </row>
    <row r="25">
      <c r="A25" s="17" t="inlineStr">
        <is>
          <t>ТО-2</t>
        </is>
      </c>
      <c r="B25" s="31" t="n"/>
    </row>
    <row r="26">
      <c r="A26" s="17" t="inlineStr">
        <is>
          <t>ТО-3</t>
        </is>
      </c>
      <c r="B26" s="31" t="n"/>
    </row>
    <row r="27">
      <c r="A27" s="17" t="inlineStr">
        <is>
          <t>СО (сезонное)</t>
        </is>
      </c>
      <c r="B27" s="31" t="n"/>
    </row>
    <row r="28">
      <c r="A28" s="17" t="inlineStr">
        <is>
          <t>Ремонт</t>
        </is>
      </c>
      <c r="B28" s="31" t="n"/>
    </row>
    <row r="29">
      <c r="A29" s="17" t="inlineStr">
        <is>
          <t>Заправка</t>
        </is>
      </c>
      <c r="B29" s="31" t="n"/>
    </row>
    <row r="30">
      <c r="A30" s="17" t="inlineStr">
        <is>
          <t>Дефект</t>
        </is>
      </c>
      <c r="B30" s="31" t="n"/>
    </row>
    <row r="31">
      <c r="A31" s="17" t="inlineStr">
        <is>
          <t>Осмотр</t>
        </is>
      </c>
      <c r="B31" s="31" t="n"/>
    </row>
    <row r="34">
      <c r="A34" s="20" t="inlineStr">
        <is>
          <t>Статусы</t>
        </is>
      </c>
    </row>
    <row r="35">
      <c r="A35" s="17" t="inlineStr">
        <is>
          <t>Запланировано</t>
        </is>
      </c>
      <c r="B35" s="31" t="n"/>
    </row>
    <row r="36">
      <c r="A36" s="17" t="inlineStr">
        <is>
          <t>В работе</t>
        </is>
      </c>
      <c r="B36" s="31" t="n"/>
    </row>
    <row r="37">
      <c r="A37" s="17" t="inlineStr">
        <is>
          <t>Выполнено</t>
        </is>
      </c>
      <c r="B37" s="31" t="n"/>
    </row>
    <row r="38">
      <c r="A38" s="17" t="inlineStr">
        <is>
          <t>Просрочено</t>
        </is>
      </c>
      <c r="B38" s="31" t="n"/>
    </row>
    <row r="40">
      <c r="A40" s="20" t="inlineStr">
        <is>
          <t>Состояние узла при осмотре</t>
        </is>
      </c>
    </row>
    <row r="41">
      <c r="A41" s="17" t="inlineStr">
        <is>
          <t>Норма</t>
        </is>
      </c>
    </row>
    <row r="42">
      <c r="A42" s="17" t="inlineStr">
        <is>
          <t>Замечание</t>
        </is>
      </c>
    </row>
    <row r="43">
      <c r="A43" s="17" t="inlineStr">
        <is>
          <t>Неисправно</t>
        </is>
      </c>
    </row>
    <row r="45">
      <c r="A45" s="20" t="inlineStr">
        <is>
          <t>Наличие позиции комплектности</t>
        </is>
      </c>
    </row>
    <row r="46">
      <c r="A46" s="17" t="inlineStr">
        <is>
          <t>Есть</t>
        </is>
      </c>
    </row>
    <row r="47">
      <c r="A47" s="17" t="inlineStr">
        <is>
          <t>Нет</t>
        </is>
      </c>
    </row>
    <row r="48">
      <c r="A48" s="17" t="inlineStr">
        <is>
          <t>Не требуется</t>
        </is>
      </c>
    </row>
    <row r="50">
      <c r="A50" s="20" t="inlineStr">
        <is>
          <t>Узлы и системы для осмотра</t>
        </is>
      </c>
    </row>
    <row r="51">
      <c r="A51" s="17" t="inlineStr">
        <is>
          <t>Двигатель</t>
        </is>
      </c>
    </row>
    <row r="52">
      <c r="A52" s="17" t="inlineStr">
        <is>
          <t>Система охлаждения</t>
        </is>
      </c>
    </row>
    <row r="53">
      <c r="A53" s="17" t="inlineStr">
        <is>
          <t>Топливная система</t>
        </is>
      </c>
    </row>
    <row r="54">
      <c r="A54" s="17" t="inlineStr">
        <is>
          <t>Трансмиссия</t>
        </is>
      </c>
    </row>
    <row r="55">
      <c r="A55" s="17" t="inlineStr">
        <is>
          <t>Гидросистема</t>
        </is>
      </c>
    </row>
    <row r="56">
      <c r="A56" s="17" t="inlineStr">
        <is>
          <t>Тормозная система</t>
        </is>
      </c>
    </row>
    <row r="57">
      <c r="A57" s="17" t="inlineStr">
        <is>
          <t>Рулевое управление</t>
        </is>
      </c>
    </row>
    <row r="58">
      <c r="A58" s="17" t="inlineStr">
        <is>
          <t>Ходовая часть / шины</t>
        </is>
      </c>
    </row>
    <row r="59">
      <c r="A59" s="17" t="inlineStr">
        <is>
          <t>Рабочее оборудование</t>
        </is>
      </c>
    </row>
    <row r="60">
      <c r="A60" s="17" t="inlineStr">
        <is>
          <t>Электрооборудование</t>
        </is>
      </c>
    </row>
    <row r="61">
      <c r="A61" s="17" t="inlineStr">
        <is>
          <t>Кабина и стекло</t>
        </is>
      </c>
    </row>
    <row r="62">
      <c r="A62" s="17" t="inlineStr">
        <is>
          <t>Кузов, рама, ЛКП</t>
        </is>
      </c>
    </row>
  </sheetData>
  <mergeCells count="2">
    <mergeCell ref="A2:F2"/>
    <mergeCell ref="A1:F1"/>
  </mergeCell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2026-08-29T11:28:59Z</dcterms:created>
  <dcterms:modified xsi:type="dcterms:W3CDTF">2026-08-29T11:28:59Z</dcterms:modified>
</cp:coreProperties>
</file>