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pectehnik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спецтехники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Э-3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Komatsu PC200-8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2018</v>
      </c>
      <c r="C6" s="2" t="n"/>
    </row>
    <row r="7" ht="22" customHeight="1">
      <c r="A7" s="5" t="inlineStr">
        <is>
          <t>VIN / номер рамы</t>
        </is>
      </c>
      <c r="B7" s="6" t="inlineStr">
        <is>
          <t>KMTPC200X8A12345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-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Экскаватор гусеничный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м/ч</t>
        </is>
      </c>
      <c r="B12" s="9" t="n">
        <v>6420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м/ч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м/ч на конец минус м/ч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м/ч</t>
        </is>
      </c>
      <c r="E4" s="11" t="inlineStr">
        <is>
          <t>Наработка на конец, м/ч</t>
        </is>
      </c>
      <c r="F4" s="11" t="inlineStr">
        <is>
          <t>За смену, м/ч</t>
        </is>
      </c>
      <c r="G4" s="11" t="inlineStr">
        <is>
          <t>Топливо выдано, л</t>
        </is>
      </c>
      <c r="H4" s="11" t="inlineStr">
        <is>
          <t>Расход на 100 м/ч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6398</v>
      </c>
      <c r="E5" s="17" t="n">
        <v>6406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6406</v>
      </c>
      <c r="E6" s="20" t="n">
        <v>6413.5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6413.5</v>
      </c>
      <c r="E7" s="17" t="n">
        <v>6420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м/ч: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Уровень и течи моторного масла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Уровень охлаждающей жидкости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Уровень и течи гидравлического масла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Тормозная система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Приборы освещения и сигнализация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Состояние кабины, зеркала, стеклоочистители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Аптечка, огнетушитель, знак аварийной остановки</t>
        </is>
      </c>
      <c r="C18" s="5" t="n"/>
      <c r="D18" s="5" t="n"/>
      <c r="E18" s="21" t="n"/>
    </row>
    <row r="20">
      <c r="B20" s="30" t="inlineStr">
        <is>
          <t>Проверено пунктов</t>
        </is>
      </c>
      <c r="C20" s="31">
        <f>COUNTA(C5:C18)</f>
        <v/>
      </c>
    </row>
    <row r="21">
      <c r="B21" s="30" t="inlineStr">
        <is>
          <t>Замечаний</t>
        </is>
      </c>
      <c r="C21" s="31">
        <f>COUNTIF(C5:C18,"Замечание")</f>
        <v/>
      </c>
    </row>
    <row r="22">
      <c r="B22" s="30" t="inlineStr">
        <is>
          <t>Неисправно</t>
        </is>
      </c>
      <c r="C22" s="31">
        <f>COUNTIF(C5:C18,"Неисправно")</f>
        <v/>
      </c>
    </row>
    <row r="24" ht="30" customHeight="1">
      <c r="B24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4:E24"/>
    <mergeCell ref="B3:D3"/>
  </mergeCells>
  <conditionalFormatting sqref="C5:C18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8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м/ч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6300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6415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м/ч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спецтехники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моточасы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Наработка ведётся в моточасах — планировать ТО по ним точнее, чем по календарю: машина в карьере и машина в резерве изнашиваются по-разному.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